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639F442F-9F86-7249-A1E6-BD75A1DE305F}" xr6:coauthVersionLast="47" xr6:coauthVersionMax="47" xr10:uidLastSave="{00000000-0000-0000-0000-000000000000}"/>
  <bookViews>
    <workbookView xWindow="8700" yWindow="500" windowWidth="20100" windowHeight="16340" xr2:uid="{6A87A77D-EDD2-4C9A-AD21-79D91AB7BF49}"/>
  </bookViews>
  <sheets>
    <sheet name="1º Avaliação" sheetId="2" r:id="rId1"/>
  </sheets>
  <definedNames>
    <definedName name="_xlnm.Print_Area" localSheetId="0">'1º Avaliação'!$A$2:$AI$22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" i="2" l="1"/>
  <c r="O22" i="2"/>
  <c r="T21" i="2"/>
  <c r="O21" i="2"/>
  <c r="T20" i="2"/>
  <c r="O20" i="2"/>
  <c r="T19" i="2"/>
  <c r="O19" i="2"/>
  <c r="T18" i="2"/>
  <c r="O18" i="2"/>
  <c r="T17" i="2"/>
  <c r="O17" i="2"/>
  <c r="T16" i="2"/>
  <c r="O16" i="2"/>
  <c r="T15" i="2"/>
  <c r="O15" i="2"/>
  <c r="T14" i="2"/>
  <c r="O14" i="2"/>
  <c r="T13" i="2"/>
  <c r="O13" i="2"/>
  <c r="T12" i="2"/>
  <c r="O12" i="2"/>
  <c r="T11" i="2"/>
  <c r="O11" i="2"/>
  <c r="T10" i="2"/>
  <c r="O10" i="2"/>
  <c r="T9" i="2"/>
  <c r="O9" i="2"/>
  <c r="T8" i="2"/>
  <c r="O8" i="2"/>
  <c r="T7" i="2"/>
  <c r="O7" i="2"/>
  <c r="T6" i="2"/>
  <c r="O6" i="2"/>
  <c r="E25" i="2"/>
  <c r="F25" i="2"/>
  <c r="G25" i="2"/>
  <c r="H25" i="2"/>
  <c r="I25" i="2"/>
  <c r="D25" i="2"/>
  <c r="F24" i="2"/>
  <c r="G24" i="2"/>
  <c r="H24" i="2"/>
  <c r="I24" i="2"/>
  <c r="E24" i="2"/>
  <c r="D24" i="2"/>
  <c r="J6" i="2"/>
  <c r="I23" i="2"/>
  <c r="H23" i="2"/>
  <c r="G23" i="2"/>
  <c r="F23" i="2"/>
  <c r="E23" i="2"/>
  <c r="D23" i="2"/>
  <c r="J7" i="2"/>
  <c r="J9" i="2"/>
  <c r="J10" i="2"/>
  <c r="J11" i="2"/>
  <c r="J12" i="2"/>
  <c r="J13" i="2"/>
  <c r="J14" i="2"/>
  <c r="J15" i="2"/>
  <c r="J16" i="2"/>
  <c r="J17" i="2"/>
  <c r="J19" i="2"/>
  <c r="J20" i="2"/>
  <c r="J21" i="2"/>
  <c r="J24" i="2" l="1"/>
  <c r="J25" i="2"/>
  <c r="J23" i="2"/>
</calcChain>
</file>

<file path=xl/sharedStrings.xml><?xml version="1.0" encoding="utf-8"?>
<sst xmlns="http://schemas.openxmlformats.org/spreadsheetml/2006/main" count="144" uniqueCount="67">
  <si>
    <t>Número - Foto - Nome</t>
  </si>
  <si>
    <t>Escala de Avaliação</t>
  </si>
  <si>
    <t>Relação com bola</t>
  </si>
  <si>
    <t>Ocupação Racional do Espaço</t>
  </si>
  <si>
    <t>Desmarcação</t>
  </si>
  <si>
    <t>Tomada de Decisão</t>
  </si>
  <si>
    <t>Muito Insuficiente (1)</t>
  </si>
  <si>
    <t>0 a 5 valores</t>
  </si>
  <si>
    <t>Insuficiente (2)</t>
  </si>
  <si>
    <t>6 a 9 valores</t>
  </si>
  <si>
    <t>Suficiente (3)</t>
  </si>
  <si>
    <t>10 a 13 valores</t>
  </si>
  <si>
    <t>Bom (4)</t>
  </si>
  <si>
    <t>14 a 17 valores</t>
  </si>
  <si>
    <t>Muito Bom (5)</t>
  </si>
  <si>
    <t>18 a 20 valores</t>
  </si>
  <si>
    <t>O aluno assume rapidamente uma postura defensiva.</t>
  </si>
  <si>
    <t>Atitude Ofensiva</t>
  </si>
  <si>
    <t>Atitude Defensiva</t>
  </si>
  <si>
    <t>Técnicos</t>
  </si>
  <si>
    <t>Táticos</t>
  </si>
  <si>
    <t>Nota Final</t>
  </si>
  <si>
    <t>NÍVEL 1</t>
  </si>
  <si>
    <t>Cria espaços e movimenta-se no sentido de gerar linhas de passe seguras.</t>
  </si>
  <si>
    <t>Afasta do portador da bola, tornando "o campo grande".</t>
  </si>
  <si>
    <t>NÍVEL 2</t>
  </si>
  <si>
    <t>Solta-se do marcador direto e procura as 'costas' da linha defensiva adversária.</t>
  </si>
  <si>
    <t>Afasta do portador da bola, tornando "o campo grande" e afasta do outro jogador sem bola.</t>
  </si>
  <si>
    <t>Marcação ajustada à situação, perto do portador da bola.</t>
  </si>
  <si>
    <t>Tem a capacidade de controlar, conduzir e relacionar-se com bola, mantendo-a junto ao pé, erguendo a cabeça.</t>
  </si>
  <si>
    <t>Progride rapidamente em direção ao espaço livre. Cria linhas de passe ao colega que recupera a bola.</t>
  </si>
  <si>
    <t>Progride rapidamente em direção ao espaço livre. Movimenta-se e cria rapidamente linhas de passe ao colega que recupera a bola.</t>
  </si>
  <si>
    <t>Não possui qualquer noção da habilidade/comportamento tático a executar.</t>
  </si>
  <si>
    <t>Possui noção da habilidade/comportamento tático, mas realiza-o com elevado número de erros.</t>
  </si>
  <si>
    <t>Executa a habilidade/comportamento tático com algumas incorreções.</t>
  </si>
  <si>
    <t>Executa a habilidade/comportamento tático com reduzido número de erros.</t>
  </si>
  <si>
    <t>Executa a habilidade/comportamento tático de acordo com a técnica padrão.</t>
  </si>
  <si>
    <t>Opta pela decisão mais ajustada à ação, no sentido de atingir o objetivo do jogo.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</si>
  <si>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</si>
  <si>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</si>
  <si>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</si>
  <si>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</si>
  <si>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</si>
  <si>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</si>
  <si>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</si>
  <si>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</si>
  <si>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</si>
  <si>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</si>
  <si>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</si>
  <si>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</si>
  <si>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</si>
  <si>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</si>
  <si>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</si>
  <si>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</si>
  <si>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</si>
  <si>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</si>
  <si>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 xml:space="preserve"> </t>
  </si>
  <si>
    <t>x</t>
  </si>
  <si>
    <t>Média:</t>
  </si>
  <si>
    <t>Média Nível 1:</t>
  </si>
  <si>
    <t>Média Nível 2:</t>
  </si>
  <si>
    <t>Atitudes, Valores e Cidadania - Condição Física</t>
  </si>
  <si>
    <t xml:space="preserve">Participação </t>
  </si>
  <si>
    <t xml:space="preserve">Motivação </t>
  </si>
  <si>
    <t>Autonomia</t>
  </si>
  <si>
    <t xml:space="preserve">Atenção aos Outros </t>
  </si>
  <si>
    <t>Atitudes, Valores e Cidadania - Futebol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</si>
</sst>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444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/>
    <xf numFmtId="0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15" borderId="22" xfId="0" applyFont="1" applyFill="1" applyBorder="1" applyAlignment="1">
      <alignment horizontal="center" vertical="center" wrapText="1"/>
    </xf>
    <xf numFmtId="0" fontId="4" fillId="15" borderId="23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 vertical="center" wrapText="1"/>
    </xf>
    <xf numFmtId="0" fontId="4" fillId="15" borderId="29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1" fillId="16" borderId="22" xfId="0" applyFont="1" applyFill="1" applyBorder="1" applyAlignment="1">
      <alignment horizontal="center" vertical="center"/>
    </xf>
    <xf numFmtId="0" fontId="1" fillId="16" borderId="23" xfId="0" applyFont="1" applyFill="1" applyBorder="1" applyAlignment="1">
      <alignment horizontal="center" vertical="center"/>
    </xf>
    <xf numFmtId="0" fontId="1" fillId="16" borderId="25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horizontal="center" vertical="center"/>
    </xf>
    <xf numFmtId="0" fontId="1" fillId="16" borderId="30" xfId="0" applyFont="1" applyFill="1" applyBorder="1" applyAlignment="1">
      <alignment horizontal="center" vertical="center"/>
    </xf>
    <xf numFmtId="0" fontId="1" fillId="17" borderId="33" xfId="0" applyFont="1" applyFill="1" applyBorder="1" applyAlignment="1">
      <alignment horizontal="center" vertical="center" wrapText="1"/>
    </xf>
    <xf numFmtId="0" fontId="1" fillId="17" borderId="28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29" xfId="0" applyFont="1" applyFill="1" applyBorder="1" applyAlignment="1">
      <alignment horizontal="center" vertical="center" wrapText="1"/>
    </xf>
    <xf numFmtId="0" fontId="1" fillId="18" borderId="34" xfId="0" applyFont="1" applyFill="1" applyBorder="1" applyAlignment="1">
      <alignment horizontal="center" vertical="center"/>
    </xf>
    <xf numFmtId="0" fontId="1" fillId="18" borderId="30" xfId="0" applyFont="1" applyFill="1" applyBorder="1" applyAlignment="1">
      <alignment horizontal="center" vertical="center"/>
    </xf>
    <xf numFmtId="0" fontId="1" fillId="19" borderId="33" xfId="0" applyFont="1" applyFill="1" applyBorder="1" applyAlignment="1">
      <alignment horizontal="center" vertical="center" wrapText="1"/>
    </xf>
    <xf numFmtId="0" fontId="1" fillId="19" borderId="28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2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/>
    </xf>
    <xf numFmtId="0" fontId="6" fillId="11" borderId="25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5</xdr:row>
      <xdr:rowOff>27504</xdr:rowOff>
    </xdr:from>
    <xdr:to>
      <xdr:col>1</xdr:col>
      <xdr:colOff>555625</xdr:colOff>
      <xdr:row>5</xdr:row>
      <xdr:rowOff>500592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18710B73-0853-D645-ABBD-9A04F125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3876" y="2161104"/>
          <a:ext cx="412749" cy="464621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6</xdr:row>
      <xdr:rowOff>18822</xdr:rowOff>
    </xdr:from>
    <xdr:to>
      <xdr:col>1</xdr:col>
      <xdr:colOff>542925</xdr:colOff>
      <xdr:row>7</xdr:row>
      <xdr:rowOff>5409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74F62802-34F1-504A-93E0-543CDF678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660422"/>
          <a:ext cx="365125" cy="495528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7</xdr:row>
      <xdr:rowOff>24492</xdr:rowOff>
    </xdr:from>
    <xdr:to>
      <xdr:col>1</xdr:col>
      <xdr:colOff>523876</xdr:colOff>
      <xdr:row>8</xdr:row>
      <xdr:rowOff>1923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1590091-13F9-954A-BF29-376D8CA9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5626" y="3174092"/>
          <a:ext cx="349250" cy="48637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8</xdr:row>
      <xdr:rowOff>46036</xdr:rowOff>
    </xdr:from>
    <xdr:to>
      <xdr:col>1</xdr:col>
      <xdr:colOff>508000</xdr:colOff>
      <xdr:row>9</xdr:row>
      <xdr:rowOff>1923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517E5A4-1613-0F4F-A645-C308F57A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5625" y="3703636"/>
          <a:ext cx="333375" cy="464828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9</xdr:row>
      <xdr:rowOff>24492</xdr:rowOff>
    </xdr:from>
    <xdr:to>
      <xdr:col>1</xdr:col>
      <xdr:colOff>523876</xdr:colOff>
      <xdr:row>10</xdr:row>
      <xdr:rowOff>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A5CA9771-35C0-C443-9DA7-E266AE6B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5626" y="4190092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10</xdr:row>
      <xdr:rowOff>24492</xdr:rowOff>
    </xdr:from>
    <xdr:to>
      <xdr:col>1</xdr:col>
      <xdr:colOff>539751</xdr:colOff>
      <xdr:row>11</xdr:row>
      <xdr:rowOff>1923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95B5516E-8411-E24D-BBFF-0EF05D6D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1501" y="4698092"/>
          <a:ext cx="349250" cy="48637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11</xdr:row>
      <xdr:rowOff>24491</xdr:rowOff>
    </xdr:from>
    <xdr:to>
      <xdr:col>1</xdr:col>
      <xdr:colOff>539751</xdr:colOff>
      <xdr:row>12</xdr:row>
      <xdr:rowOff>1391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6C61B0B-07C8-924C-B3A9-6A7A2976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1501" y="5206091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12</xdr:row>
      <xdr:rowOff>40367</xdr:rowOff>
    </xdr:from>
    <xdr:to>
      <xdr:col>1</xdr:col>
      <xdr:colOff>523876</xdr:colOff>
      <xdr:row>13</xdr:row>
      <xdr:rowOff>5408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46824066-8F16-534A-9AE8-92BD2162D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5626" y="57299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13</xdr:row>
      <xdr:rowOff>40368</xdr:rowOff>
    </xdr:from>
    <xdr:to>
      <xdr:col>1</xdr:col>
      <xdr:colOff>523876</xdr:colOff>
      <xdr:row>14</xdr:row>
      <xdr:rowOff>5409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51826913-A39E-4546-B21D-361B4063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5626" y="6237968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14</xdr:row>
      <xdr:rowOff>18824</xdr:rowOff>
    </xdr:from>
    <xdr:to>
      <xdr:col>1</xdr:col>
      <xdr:colOff>539750</xdr:colOff>
      <xdr:row>15</xdr:row>
      <xdr:rowOff>5408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B731F0D-B1F0-D94D-80A0-8A9403F6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5626" y="6724424"/>
          <a:ext cx="365124" cy="495524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15</xdr:row>
      <xdr:rowOff>15875</xdr:rowOff>
    </xdr:from>
    <xdr:to>
      <xdr:col>1</xdr:col>
      <xdr:colOff>561975</xdr:colOff>
      <xdr:row>16</xdr:row>
      <xdr:rowOff>1924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ADDEF587-D8E0-EF40-8814-A834942B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57375" y="7229475"/>
          <a:ext cx="355600" cy="49499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16</xdr:row>
      <xdr:rowOff>18823</xdr:rowOff>
    </xdr:from>
    <xdr:to>
      <xdr:col>1</xdr:col>
      <xdr:colOff>523875</xdr:colOff>
      <xdr:row>17</xdr:row>
      <xdr:rowOff>5409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31C8AAE2-37D7-1046-9458-667E57EE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9750" y="7740423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17</xdr:row>
      <xdr:rowOff>24493</xdr:rowOff>
    </xdr:from>
    <xdr:to>
      <xdr:col>1</xdr:col>
      <xdr:colOff>523875</xdr:colOff>
      <xdr:row>18</xdr:row>
      <xdr:rowOff>1926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338BF32-3C6A-BC41-8DC2-480C5E30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25625" y="8254093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18</xdr:row>
      <xdr:rowOff>46037</xdr:rowOff>
    </xdr:from>
    <xdr:to>
      <xdr:col>1</xdr:col>
      <xdr:colOff>523874</xdr:colOff>
      <xdr:row>19</xdr:row>
      <xdr:rowOff>1922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A76746F4-920A-E84A-98FD-5C4E6464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41499" y="8783637"/>
          <a:ext cx="333375" cy="464827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19</xdr:row>
      <xdr:rowOff>18823</xdr:rowOff>
    </xdr:from>
    <xdr:to>
      <xdr:col>1</xdr:col>
      <xdr:colOff>539750</xdr:colOff>
      <xdr:row>20</xdr:row>
      <xdr:rowOff>5410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25D0F9A2-5F7C-F748-AD15-1A719F87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25625" y="9264423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20</xdr:row>
      <xdr:rowOff>40367</xdr:rowOff>
    </xdr:from>
    <xdr:to>
      <xdr:col>1</xdr:col>
      <xdr:colOff>539750</xdr:colOff>
      <xdr:row>21</xdr:row>
      <xdr:rowOff>5409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BCE9E44-6D08-3A42-B0A8-A58EFF4A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1500" y="97939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21</xdr:row>
      <xdr:rowOff>15875</xdr:rowOff>
    </xdr:from>
    <xdr:to>
      <xdr:col>1</xdr:col>
      <xdr:colOff>530225</xdr:colOff>
      <xdr:row>22</xdr:row>
      <xdr:rowOff>1924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88F57B62-9353-C142-84BA-CCC64E61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25625" y="10277475"/>
          <a:ext cx="355600" cy="4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3E37-D9BE-4EA2-BF42-4E1A391D3A13}">
  <sheetPr>
    <pageSetUpPr fitToPage="1"/>
  </sheetPr>
  <dimension ref="A1:AS33"/>
  <sheetViews>
    <sheetView tabSelected="1" zoomScale="68" zoomScaleNormal="63" workbookViewId="0">
      <selection activeCell="O16" sqref="O16"/>
    </sheetView>
  </sheetViews>
  <sheetFormatPr baseColWidth="10" defaultColWidth="8.83203125" defaultRowHeight="15" x14ac:dyDescent="0.2"/>
  <cols>
    <col min="1" max="1" width="3" bestFit="1" customWidth="1"/>
    <col min="2" max="2" width="7.6640625" customWidth="1"/>
    <col min="3" max="3" width="15.1640625" customWidth="1"/>
    <col min="4" max="36" width="12.83203125" customWidth="1"/>
  </cols>
  <sheetData>
    <row r="1" spans="1:45" ht="16" thickBot="1" x14ac:dyDescent="0.25"/>
    <row r="2" spans="1:45" x14ac:dyDescent="0.2">
      <c r="D2" s="68" t="s">
        <v>19</v>
      </c>
      <c r="E2" s="73" t="s">
        <v>20</v>
      </c>
      <c r="F2" s="73"/>
      <c r="G2" s="73"/>
      <c r="H2" s="73"/>
      <c r="I2" s="74"/>
      <c r="J2" s="43" t="s">
        <v>21</v>
      </c>
      <c r="K2" s="46" t="s">
        <v>66</v>
      </c>
      <c r="L2" s="47"/>
      <c r="M2" s="47"/>
      <c r="N2" s="47"/>
      <c r="O2" s="48"/>
      <c r="P2" s="52" t="s">
        <v>61</v>
      </c>
      <c r="Q2" s="53"/>
      <c r="R2" s="53"/>
      <c r="S2" s="53"/>
      <c r="T2" s="54"/>
    </row>
    <row r="3" spans="1:45" ht="16" thickBot="1" x14ac:dyDescent="0.25">
      <c r="D3" s="69"/>
      <c r="E3" s="75"/>
      <c r="F3" s="75"/>
      <c r="G3" s="75"/>
      <c r="H3" s="75"/>
      <c r="I3" s="76"/>
      <c r="J3" s="44"/>
      <c r="K3" s="49"/>
      <c r="L3" s="50"/>
      <c r="M3" s="50"/>
      <c r="N3" s="50"/>
      <c r="O3" s="51"/>
      <c r="P3" s="55"/>
      <c r="Q3" s="56"/>
      <c r="R3" s="56"/>
      <c r="S3" s="56"/>
      <c r="T3" s="57"/>
      <c r="AL3" s="8"/>
      <c r="AM3" s="8"/>
    </row>
    <row r="4" spans="1:45" ht="25" customHeight="1" x14ac:dyDescent="0.2">
      <c r="A4" s="104" t="s">
        <v>0</v>
      </c>
      <c r="B4" s="104"/>
      <c r="C4" s="105"/>
      <c r="D4" s="112" t="s">
        <v>2</v>
      </c>
      <c r="E4" s="106" t="s">
        <v>3</v>
      </c>
      <c r="F4" s="110" t="s">
        <v>18</v>
      </c>
      <c r="G4" s="114" t="s">
        <v>17</v>
      </c>
      <c r="H4" s="116" t="s">
        <v>4</v>
      </c>
      <c r="I4" s="108" t="s">
        <v>5</v>
      </c>
      <c r="J4" s="44"/>
      <c r="K4" s="58" t="s">
        <v>62</v>
      </c>
      <c r="L4" s="60" t="s">
        <v>63</v>
      </c>
      <c r="M4" s="60" t="s">
        <v>64</v>
      </c>
      <c r="N4" s="60" t="s">
        <v>65</v>
      </c>
      <c r="O4" s="62" t="s">
        <v>21</v>
      </c>
      <c r="P4" s="64" t="s">
        <v>62</v>
      </c>
      <c r="Q4" s="66" t="s">
        <v>63</v>
      </c>
      <c r="R4" s="66" t="s">
        <v>64</v>
      </c>
      <c r="S4" s="66" t="s">
        <v>65</v>
      </c>
      <c r="T4" s="62" t="s">
        <v>21</v>
      </c>
      <c r="V4" s="97" t="s">
        <v>1</v>
      </c>
      <c r="W4" s="98"/>
      <c r="X4" s="98"/>
      <c r="Y4" s="98"/>
      <c r="Z4" s="98"/>
      <c r="AA4" s="98"/>
      <c r="AB4" s="98"/>
      <c r="AC4" s="99"/>
      <c r="AE4" s="80" t="s">
        <v>22</v>
      </c>
      <c r="AF4" s="80"/>
      <c r="AG4" s="80"/>
      <c r="AH4" s="80"/>
      <c r="AI4" s="80"/>
      <c r="AJ4" s="80"/>
      <c r="AK4" s="80"/>
      <c r="AL4" s="7"/>
      <c r="AM4" s="77" t="s">
        <v>25</v>
      </c>
      <c r="AN4" s="78"/>
      <c r="AO4" s="78"/>
      <c r="AP4" s="78"/>
      <c r="AQ4" s="78"/>
      <c r="AR4" s="78"/>
      <c r="AS4" s="79"/>
    </row>
    <row r="5" spans="1:45" ht="20.25" customHeight="1" thickBot="1" x14ac:dyDescent="0.25">
      <c r="A5" s="104"/>
      <c r="B5" s="104"/>
      <c r="C5" s="105"/>
      <c r="D5" s="113"/>
      <c r="E5" s="107"/>
      <c r="F5" s="111"/>
      <c r="G5" s="115"/>
      <c r="H5" s="117"/>
      <c r="I5" s="109"/>
      <c r="J5" s="45"/>
      <c r="K5" s="59"/>
      <c r="L5" s="61"/>
      <c r="M5" s="61"/>
      <c r="N5" s="61"/>
      <c r="O5" s="63"/>
      <c r="P5" s="65"/>
      <c r="Q5" s="67"/>
      <c r="R5" s="67"/>
      <c r="S5" s="67"/>
      <c r="T5" s="63"/>
      <c r="V5" s="86" t="s">
        <v>6</v>
      </c>
      <c r="W5" s="88"/>
      <c r="X5" s="100" t="s">
        <v>7</v>
      </c>
      <c r="Y5" s="86" t="s">
        <v>32</v>
      </c>
      <c r="Z5" s="87"/>
      <c r="AA5" s="87"/>
      <c r="AB5" s="87"/>
      <c r="AC5" s="88"/>
      <c r="AE5" s="70" t="s">
        <v>2</v>
      </c>
      <c r="AF5" s="70"/>
      <c r="AG5" s="70"/>
      <c r="AI5" s="72" t="s">
        <v>4</v>
      </c>
      <c r="AJ5" s="72"/>
      <c r="AK5" s="72"/>
      <c r="AL5" s="5"/>
      <c r="AM5" s="70" t="s">
        <v>2</v>
      </c>
      <c r="AN5" s="70"/>
      <c r="AO5" s="70"/>
      <c r="AQ5" s="72" t="s">
        <v>4</v>
      </c>
      <c r="AR5" s="72"/>
      <c r="AS5" s="72"/>
    </row>
    <row r="6" spans="1:45" ht="41" customHeight="1" x14ac:dyDescent="0.2">
      <c r="A6" s="1">
        <v>1</v>
      </c>
      <c r="B6" s="1"/>
      <c r="C6" s="28" t="s">
        <v>38</v>
      </c>
      <c r="D6" s="32">
        <v>13</v>
      </c>
      <c r="E6" s="25">
        <v>14</v>
      </c>
      <c r="F6" s="25">
        <v>14</v>
      </c>
      <c r="G6" s="25">
        <v>14</v>
      </c>
      <c r="H6" s="11">
        <v>13</v>
      </c>
      <c r="I6" s="33">
        <v>13</v>
      </c>
      <c r="J6" s="42">
        <f>AVERAGE(D6*0.15)+(E6*0.2)+(F6*0.15)+(G6*0.2)+(H6*0.2)+(I6*0.1)</f>
        <v>13.55</v>
      </c>
      <c r="K6" s="39">
        <v>18</v>
      </c>
      <c r="L6" s="40">
        <v>16</v>
      </c>
      <c r="M6" s="40">
        <v>17</v>
      </c>
      <c r="N6" s="40">
        <v>18</v>
      </c>
      <c r="O6" s="41">
        <f>AVERAGE(K6:N6)</f>
        <v>17.25</v>
      </c>
      <c r="P6" s="39">
        <v>18</v>
      </c>
      <c r="Q6" s="40">
        <v>17</v>
      </c>
      <c r="R6" s="40">
        <v>20</v>
      </c>
      <c r="S6" s="40" t="s">
        <v>55</v>
      </c>
      <c r="T6" s="41">
        <f>AVERAGE(P6:S6)</f>
        <v>18.333333333333332</v>
      </c>
      <c r="V6" s="89"/>
      <c r="W6" s="91"/>
      <c r="X6" s="101"/>
      <c r="Y6" s="89"/>
      <c r="Z6" s="90"/>
      <c r="AA6" s="90"/>
      <c r="AB6" s="90"/>
      <c r="AC6" s="91"/>
      <c r="AE6" s="71" t="s">
        <v>29</v>
      </c>
      <c r="AF6" s="71"/>
      <c r="AG6" s="71"/>
      <c r="AI6" s="71" t="s">
        <v>23</v>
      </c>
      <c r="AJ6" s="71"/>
      <c r="AK6" s="71"/>
      <c r="AL6" s="5"/>
      <c r="AM6" s="71" t="s">
        <v>29</v>
      </c>
      <c r="AN6" s="71"/>
      <c r="AO6" s="71"/>
      <c r="AQ6" s="71" t="s">
        <v>26</v>
      </c>
      <c r="AR6" s="71"/>
      <c r="AS6" s="71"/>
    </row>
    <row r="7" spans="1:45" ht="41" customHeight="1" x14ac:dyDescent="0.2">
      <c r="A7" s="1">
        <v>2</v>
      </c>
      <c r="B7" s="1"/>
      <c r="C7" s="29" t="s">
        <v>39</v>
      </c>
      <c r="D7" s="32">
        <v>15</v>
      </c>
      <c r="E7" s="25">
        <v>16</v>
      </c>
      <c r="F7" s="25">
        <v>14</v>
      </c>
      <c r="G7" s="25">
        <v>13</v>
      </c>
      <c r="H7" s="25">
        <v>14</v>
      </c>
      <c r="I7" s="33">
        <v>14</v>
      </c>
      <c r="J7" s="37">
        <f>AVERAGE(D7*0.15)+(E7*0.2)+(F7*0.15)+(G7*0.2)+(H7*0.2)+(I7*0.1)</f>
        <v>14.350000000000001</v>
      </c>
      <c r="K7" s="32">
        <v>14</v>
      </c>
      <c r="L7" s="25">
        <v>13</v>
      </c>
      <c r="M7" s="25" t="s">
        <v>55</v>
      </c>
      <c r="N7" s="25">
        <v>14</v>
      </c>
      <c r="O7" s="33">
        <f t="shared" ref="O7:O22" si="0">AVERAGE(K7:N7)</f>
        <v>13.666666666666666</v>
      </c>
      <c r="P7" s="32">
        <v>16</v>
      </c>
      <c r="Q7" s="25">
        <v>13</v>
      </c>
      <c r="R7" s="25">
        <v>16</v>
      </c>
      <c r="S7" s="25" t="s">
        <v>55</v>
      </c>
      <c r="T7" s="33">
        <f t="shared" ref="T7:T22" si="1">AVERAGE(P7:S7)</f>
        <v>15</v>
      </c>
      <c r="V7" s="86" t="s">
        <v>8</v>
      </c>
      <c r="W7" s="88"/>
      <c r="X7" s="102" t="s">
        <v>9</v>
      </c>
      <c r="Y7" s="86" t="s">
        <v>33</v>
      </c>
      <c r="Z7" s="87"/>
      <c r="AA7" s="87"/>
      <c r="AB7" s="87"/>
      <c r="AC7" s="88"/>
      <c r="AE7" s="71"/>
      <c r="AF7" s="71"/>
      <c r="AG7" s="71"/>
      <c r="AI7" s="71"/>
      <c r="AJ7" s="71"/>
      <c r="AK7" s="71"/>
      <c r="AL7" s="5"/>
      <c r="AM7" s="71"/>
      <c r="AN7" s="71"/>
      <c r="AO7" s="71"/>
      <c r="AQ7" s="71"/>
      <c r="AR7" s="71"/>
      <c r="AS7" s="71"/>
    </row>
    <row r="8" spans="1:45" ht="41" customHeight="1" x14ac:dyDescent="0.2">
      <c r="A8" s="1">
        <v>3</v>
      </c>
      <c r="B8" s="1"/>
      <c r="C8" s="30" t="s">
        <v>40</v>
      </c>
      <c r="D8" s="32" t="s">
        <v>55</v>
      </c>
      <c r="E8" s="25" t="s">
        <v>55</v>
      </c>
      <c r="F8" s="25" t="s">
        <v>55</v>
      </c>
      <c r="G8" s="25" t="s">
        <v>55</v>
      </c>
      <c r="H8" s="25" t="s">
        <v>55</v>
      </c>
      <c r="I8" s="33" t="s">
        <v>55</v>
      </c>
      <c r="J8" s="37" t="s">
        <v>57</v>
      </c>
      <c r="K8" s="32" t="s">
        <v>55</v>
      </c>
      <c r="L8" s="25" t="s">
        <v>55</v>
      </c>
      <c r="M8" s="25" t="s">
        <v>55</v>
      </c>
      <c r="N8" s="25" t="s">
        <v>55</v>
      </c>
      <c r="O8" s="33" t="e">
        <f t="shared" si="0"/>
        <v>#DIV/0!</v>
      </c>
      <c r="P8" s="32" t="s">
        <v>55</v>
      </c>
      <c r="Q8" s="25" t="s">
        <v>55</v>
      </c>
      <c r="R8" s="25" t="s">
        <v>55</v>
      </c>
      <c r="S8" s="25" t="s">
        <v>55</v>
      </c>
      <c r="T8" s="33" t="e">
        <f t="shared" si="1"/>
        <v>#DIV/0!</v>
      </c>
      <c r="V8" s="89"/>
      <c r="W8" s="91"/>
      <c r="X8" s="103"/>
      <c r="Y8" s="89"/>
      <c r="Z8" s="90"/>
      <c r="AA8" s="90"/>
      <c r="AB8" s="90"/>
      <c r="AC8" s="91"/>
      <c r="AE8" s="71"/>
      <c r="AF8" s="71"/>
      <c r="AG8" s="71"/>
      <c r="AI8" s="71"/>
      <c r="AJ8" s="71"/>
      <c r="AK8" s="71"/>
      <c r="AL8" s="5"/>
      <c r="AM8" s="71"/>
      <c r="AN8" s="71"/>
      <c r="AO8" s="71"/>
      <c r="AQ8" s="71"/>
      <c r="AR8" s="71"/>
      <c r="AS8" s="71"/>
    </row>
    <row r="9" spans="1:45" ht="41" customHeight="1" x14ac:dyDescent="0.2">
      <c r="A9" s="1">
        <v>4</v>
      </c>
      <c r="B9" s="1"/>
      <c r="C9" s="28" t="s">
        <v>41</v>
      </c>
      <c r="D9" s="32">
        <v>14</v>
      </c>
      <c r="E9" s="25">
        <v>15</v>
      </c>
      <c r="F9" s="25">
        <v>15</v>
      </c>
      <c r="G9" s="25">
        <v>15</v>
      </c>
      <c r="H9" s="25">
        <v>16</v>
      </c>
      <c r="I9" s="33">
        <v>14</v>
      </c>
      <c r="J9" s="37">
        <f t="shared" ref="J9:J21" si="2">AVERAGE(D9*0.15)+(E9*0.2)+(F9*0.15)+(G9*0.2)+(H9*0.2)+(I9*0.1)</f>
        <v>14.950000000000001</v>
      </c>
      <c r="K9" s="32">
        <v>19</v>
      </c>
      <c r="L9" s="25">
        <v>18</v>
      </c>
      <c r="M9" s="25">
        <v>18</v>
      </c>
      <c r="N9" s="25">
        <v>18</v>
      </c>
      <c r="O9" s="33">
        <f t="shared" si="0"/>
        <v>18.25</v>
      </c>
      <c r="P9" s="32">
        <v>18</v>
      </c>
      <c r="Q9" s="25">
        <v>16</v>
      </c>
      <c r="R9" s="25">
        <v>20</v>
      </c>
      <c r="S9" s="25">
        <v>18</v>
      </c>
      <c r="T9" s="33">
        <f t="shared" si="1"/>
        <v>18</v>
      </c>
      <c r="V9" s="86" t="s">
        <v>10</v>
      </c>
      <c r="W9" s="88"/>
      <c r="X9" s="100" t="s">
        <v>11</v>
      </c>
      <c r="Y9" s="86" t="s">
        <v>34</v>
      </c>
      <c r="Z9" s="87"/>
      <c r="AA9" s="87"/>
      <c r="AB9" s="87"/>
      <c r="AC9" s="88"/>
      <c r="AL9" s="8"/>
    </row>
    <row r="10" spans="1:45" ht="41" customHeight="1" x14ac:dyDescent="0.2">
      <c r="A10" s="1">
        <v>5</v>
      </c>
      <c r="B10" s="1"/>
      <c r="C10" s="28" t="s">
        <v>42</v>
      </c>
      <c r="D10" s="32">
        <v>7</v>
      </c>
      <c r="E10" s="25">
        <v>9</v>
      </c>
      <c r="F10" s="25">
        <v>12</v>
      </c>
      <c r="G10" s="25">
        <v>11</v>
      </c>
      <c r="H10" s="25">
        <v>11</v>
      </c>
      <c r="I10" s="33">
        <v>10</v>
      </c>
      <c r="J10" s="37">
        <f>AVERAGE(D10*0.15)+(E10*0.2)+(F10*0.15)+(G10*0.2)+(H10*0.2)+(I10*0.1)</f>
        <v>10.050000000000001</v>
      </c>
      <c r="K10" s="32">
        <v>10</v>
      </c>
      <c r="L10" s="25">
        <v>10</v>
      </c>
      <c r="M10" s="25">
        <v>10</v>
      </c>
      <c r="N10" s="25">
        <v>13</v>
      </c>
      <c r="O10" s="33">
        <f t="shared" si="0"/>
        <v>10.75</v>
      </c>
      <c r="P10" s="32">
        <v>13</v>
      </c>
      <c r="Q10" s="25">
        <v>12</v>
      </c>
      <c r="R10" s="25">
        <v>12</v>
      </c>
      <c r="S10" s="25" t="s">
        <v>55</v>
      </c>
      <c r="T10" s="33">
        <f t="shared" si="1"/>
        <v>12.333333333333334</v>
      </c>
      <c r="V10" s="89"/>
      <c r="W10" s="91"/>
      <c r="X10" s="101"/>
      <c r="Y10" s="89"/>
      <c r="Z10" s="90"/>
      <c r="AA10" s="90"/>
      <c r="AB10" s="90"/>
      <c r="AC10" s="91"/>
      <c r="AE10" s="92" t="s">
        <v>3</v>
      </c>
      <c r="AF10" s="92"/>
      <c r="AG10" s="92"/>
      <c r="AI10" s="96" t="s">
        <v>18</v>
      </c>
      <c r="AJ10" s="96"/>
      <c r="AK10" s="96"/>
      <c r="AL10" s="6"/>
      <c r="AM10" s="92" t="s">
        <v>3</v>
      </c>
      <c r="AN10" s="92"/>
      <c r="AO10" s="92"/>
      <c r="AQ10" s="93" t="s">
        <v>18</v>
      </c>
      <c r="AR10" s="94"/>
      <c r="AS10" s="95"/>
    </row>
    <row r="11" spans="1:45" ht="41" customHeight="1" x14ac:dyDescent="0.2">
      <c r="A11" s="1">
        <v>6</v>
      </c>
      <c r="B11" s="1"/>
      <c r="C11" s="28" t="s">
        <v>43</v>
      </c>
      <c r="D11" s="32">
        <v>12</v>
      </c>
      <c r="E11" s="25">
        <v>13</v>
      </c>
      <c r="F11" s="25">
        <v>12</v>
      </c>
      <c r="G11" s="25">
        <v>12</v>
      </c>
      <c r="H11" s="25">
        <v>12</v>
      </c>
      <c r="I11" s="33">
        <v>13</v>
      </c>
      <c r="J11" s="37">
        <f t="shared" si="2"/>
        <v>12.300000000000002</v>
      </c>
      <c r="K11" s="32">
        <v>12</v>
      </c>
      <c r="L11" s="25">
        <v>13</v>
      </c>
      <c r="M11" s="25">
        <v>12</v>
      </c>
      <c r="N11" s="25" t="s">
        <v>55</v>
      </c>
      <c r="O11" s="33">
        <f t="shared" si="0"/>
        <v>12.333333333333334</v>
      </c>
      <c r="P11" s="32">
        <v>14</v>
      </c>
      <c r="Q11" s="25">
        <v>12</v>
      </c>
      <c r="R11" s="25">
        <v>15</v>
      </c>
      <c r="S11" s="25">
        <v>15</v>
      </c>
      <c r="T11" s="33">
        <f t="shared" si="1"/>
        <v>14</v>
      </c>
      <c r="V11" s="86" t="s">
        <v>12</v>
      </c>
      <c r="W11" s="88"/>
      <c r="X11" s="100" t="s">
        <v>13</v>
      </c>
      <c r="Y11" s="86" t="s">
        <v>35</v>
      </c>
      <c r="Z11" s="87"/>
      <c r="AA11" s="87"/>
      <c r="AB11" s="87"/>
      <c r="AC11" s="88"/>
      <c r="AE11" s="71" t="s">
        <v>24</v>
      </c>
      <c r="AF11" s="71"/>
      <c r="AG11" s="71"/>
      <c r="AI11" s="71" t="s">
        <v>16</v>
      </c>
      <c r="AJ11" s="71"/>
      <c r="AK11" s="71"/>
      <c r="AL11" s="5"/>
      <c r="AM11" s="71" t="s">
        <v>27</v>
      </c>
      <c r="AN11" s="71"/>
      <c r="AO11" s="71"/>
      <c r="AQ11" s="86" t="s">
        <v>28</v>
      </c>
      <c r="AR11" s="87"/>
      <c r="AS11" s="88"/>
    </row>
    <row r="12" spans="1:45" ht="41" customHeight="1" x14ac:dyDescent="0.2">
      <c r="A12" s="1">
        <v>7</v>
      </c>
      <c r="B12" s="1"/>
      <c r="C12" s="29" t="s">
        <v>44</v>
      </c>
      <c r="D12" s="32">
        <v>15</v>
      </c>
      <c r="E12" s="25">
        <v>18</v>
      </c>
      <c r="F12" s="25">
        <v>16</v>
      </c>
      <c r="G12" s="25">
        <v>16</v>
      </c>
      <c r="H12" s="25">
        <v>16</v>
      </c>
      <c r="I12" s="33">
        <v>16</v>
      </c>
      <c r="J12" s="37">
        <f t="shared" si="2"/>
        <v>16.25</v>
      </c>
      <c r="K12" s="32">
        <v>19</v>
      </c>
      <c r="L12" s="25">
        <v>18</v>
      </c>
      <c r="M12" s="25">
        <v>20</v>
      </c>
      <c r="N12" s="25">
        <v>18</v>
      </c>
      <c r="O12" s="33">
        <f t="shared" si="0"/>
        <v>18.75</v>
      </c>
      <c r="P12" s="32">
        <v>19</v>
      </c>
      <c r="Q12" s="25">
        <v>18</v>
      </c>
      <c r="R12" s="25">
        <v>20</v>
      </c>
      <c r="S12" s="25">
        <v>18</v>
      </c>
      <c r="T12" s="33">
        <f t="shared" si="1"/>
        <v>18.75</v>
      </c>
      <c r="V12" s="89"/>
      <c r="W12" s="91"/>
      <c r="X12" s="101"/>
      <c r="Y12" s="89"/>
      <c r="Z12" s="90"/>
      <c r="AA12" s="90"/>
      <c r="AB12" s="90"/>
      <c r="AC12" s="91"/>
      <c r="AE12" s="71"/>
      <c r="AF12" s="71"/>
      <c r="AG12" s="71"/>
      <c r="AI12" s="71"/>
      <c r="AJ12" s="71"/>
      <c r="AK12" s="71"/>
      <c r="AL12" s="5"/>
      <c r="AM12" s="71"/>
      <c r="AN12" s="71"/>
      <c r="AO12" s="71"/>
      <c r="AQ12" s="89"/>
      <c r="AR12" s="90"/>
      <c r="AS12" s="91"/>
    </row>
    <row r="13" spans="1:45" ht="41" customHeight="1" x14ac:dyDescent="0.2">
      <c r="A13" s="1">
        <v>8</v>
      </c>
      <c r="B13" s="1"/>
      <c r="C13" s="29" t="s">
        <v>45</v>
      </c>
      <c r="D13" s="32">
        <v>15</v>
      </c>
      <c r="E13" s="25">
        <v>16</v>
      </c>
      <c r="F13" s="25">
        <v>14</v>
      </c>
      <c r="G13" s="25">
        <v>14</v>
      </c>
      <c r="H13" s="25">
        <v>14</v>
      </c>
      <c r="I13" s="33">
        <v>14</v>
      </c>
      <c r="J13" s="37">
        <f t="shared" si="2"/>
        <v>14.550000000000002</v>
      </c>
      <c r="K13" s="32">
        <v>17</v>
      </c>
      <c r="L13" s="25">
        <v>16</v>
      </c>
      <c r="M13" s="25">
        <v>18</v>
      </c>
      <c r="N13" s="25" t="s">
        <v>55</v>
      </c>
      <c r="O13" s="33">
        <f t="shared" si="0"/>
        <v>17</v>
      </c>
      <c r="P13" s="32">
        <v>18</v>
      </c>
      <c r="Q13" s="25">
        <v>17</v>
      </c>
      <c r="R13" s="25">
        <v>19</v>
      </c>
      <c r="S13" s="25">
        <v>18</v>
      </c>
      <c r="T13" s="33">
        <f t="shared" si="1"/>
        <v>18</v>
      </c>
      <c r="V13" s="86" t="s">
        <v>14</v>
      </c>
      <c r="W13" s="88"/>
      <c r="X13" s="100" t="s">
        <v>15</v>
      </c>
      <c r="Y13" s="86" t="s">
        <v>36</v>
      </c>
      <c r="Z13" s="87"/>
      <c r="AA13" s="87"/>
      <c r="AB13" s="87"/>
      <c r="AC13" s="88"/>
      <c r="AL13" s="6"/>
    </row>
    <row r="14" spans="1:45" ht="41" customHeight="1" x14ac:dyDescent="0.2">
      <c r="A14" s="1">
        <v>9</v>
      </c>
      <c r="B14" s="1"/>
      <c r="C14" s="29" t="s">
        <v>46</v>
      </c>
      <c r="D14" s="32">
        <v>16</v>
      </c>
      <c r="E14" s="25">
        <v>16</v>
      </c>
      <c r="F14" s="25">
        <v>16</v>
      </c>
      <c r="G14" s="25">
        <v>15</v>
      </c>
      <c r="H14" s="25">
        <v>16</v>
      </c>
      <c r="I14" s="33">
        <v>14</v>
      </c>
      <c r="J14" s="37">
        <f t="shared" si="2"/>
        <v>15.6</v>
      </c>
      <c r="K14" s="32">
        <v>13</v>
      </c>
      <c r="L14" s="25">
        <v>13</v>
      </c>
      <c r="M14" s="25">
        <v>12</v>
      </c>
      <c r="N14" s="25" t="s">
        <v>55</v>
      </c>
      <c r="O14" s="33">
        <f t="shared" si="0"/>
        <v>12.666666666666666</v>
      </c>
      <c r="P14" s="32">
        <v>13</v>
      </c>
      <c r="Q14" s="25">
        <v>12</v>
      </c>
      <c r="R14" s="25">
        <v>12</v>
      </c>
      <c r="S14" s="25" t="s">
        <v>55</v>
      </c>
      <c r="T14" s="33">
        <f t="shared" si="1"/>
        <v>12.333333333333334</v>
      </c>
      <c r="V14" s="89"/>
      <c r="W14" s="91"/>
      <c r="X14" s="101"/>
      <c r="Y14" s="89"/>
      <c r="Z14" s="90"/>
      <c r="AA14" s="90"/>
      <c r="AB14" s="90"/>
      <c r="AC14" s="91"/>
      <c r="AE14" s="81" t="s">
        <v>17</v>
      </c>
      <c r="AF14" s="81"/>
      <c r="AG14" s="81"/>
      <c r="AI14" s="118" t="s">
        <v>5</v>
      </c>
      <c r="AJ14" s="118"/>
      <c r="AK14" s="118"/>
      <c r="AL14" s="6"/>
      <c r="AM14" s="81" t="s">
        <v>17</v>
      </c>
      <c r="AN14" s="81"/>
      <c r="AO14" s="81"/>
      <c r="AQ14" s="83" t="s">
        <v>5</v>
      </c>
      <c r="AR14" s="84"/>
      <c r="AS14" s="85"/>
    </row>
    <row r="15" spans="1:45" ht="41" customHeight="1" x14ac:dyDescent="0.2">
      <c r="A15" s="1">
        <v>10</v>
      </c>
      <c r="B15" s="1"/>
      <c r="C15" s="29" t="s">
        <v>47</v>
      </c>
      <c r="D15" s="32">
        <v>14</v>
      </c>
      <c r="E15" s="25">
        <v>14</v>
      </c>
      <c r="F15" s="25">
        <v>16</v>
      </c>
      <c r="G15" s="25">
        <v>14</v>
      </c>
      <c r="H15" s="25">
        <v>15</v>
      </c>
      <c r="I15" s="33">
        <v>14</v>
      </c>
      <c r="J15" s="37">
        <f t="shared" si="2"/>
        <v>14.500000000000002</v>
      </c>
      <c r="K15" s="32">
        <v>14</v>
      </c>
      <c r="L15" s="25">
        <v>14</v>
      </c>
      <c r="M15" s="25">
        <v>13</v>
      </c>
      <c r="N15" s="25" t="s">
        <v>55</v>
      </c>
      <c r="O15" s="33">
        <f t="shared" si="0"/>
        <v>13.666666666666666</v>
      </c>
      <c r="P15" s="32">
        <v>14</v>
      </c>
      <c r="Q15" s="25">
        <v>13</v>
      </c>
      <c r="R15" s="25">
        <v>13</v>
      </c>
      <c r="S15" s="25" t="s">
        <v>55</v>
      </c>
      <c r="T15" s="33">
        <f t="shared" si="1"/>
        <v>13.333333333333334</v>
      </c>
      <c r="AE15" s="71" t="s">
        <v>30</v>
      </c>
      <c r="AF15" s="71"/>
      <c r="AG15" s="71"/>
      <c r="AI15" s="71" t="s">
        <v>37</v>
      </c>
      <c r="AJ15" s="71"/>
      <c r="AK15" s="71"/>
      <c r="AL15" s="5"/>
      <c r="AM15" s="82" t="s">
        <v>31</v>
      </c>
      <c r="AN15" s="82"/>
      <c r="AO15" s="82"/>
      <c r="AQ15" s="86" t="s">
        <v>37</v>
      </c>
      <c r="AR15" s="87"/>
      <c r="AS15" s="88"/>
    </row>
    <row r="16" spans="1:45" ht="41" customHeight="1" x14ac:dyDescent="0.2">
      <c r="A16" s="1">
        <v>11</v>
      </c>
      <c r="B16" s="1"/>
      <c r="C16" s="28" t="s">
        <v>48</v>
      </c>
      <c r="D16" s="32">
        <v>13</v>
      </c>
      <c r="E16" s="25">
        <v>13</v>
      </c>
      <c r="F16" s="25">
        <v>13</v>
      </c>
      <c r="G16" s="25">
        <v>14</v>
      </c>
      <c r="H16" s="25">
        <v>14</v>
      </c>
      <c r="I16" s="33">
        <v>14</v>
      </c>
      <c r="J16" s="37">
        <f t="shared" si="2"/>
        <v>13.500000000000002</v>
      </c>
      <c r="K16" s="32">
        <v>16</v>
      </c>
      <c r="L16" s="25">
        <v>15</v>
      </c>
      <c r="M16" s="25">
        <v>17</v>
      </c>
      <c r="N16" s="25" t="s">
        <v>55</v>
      </c>
      <c r="O16" s="33">
        <f t="shared" si="0"/>
        <v>16</v>
      </c>
      <c r="P16" s="32">
        <v>16</v>
      </c>
      <c r="Q16" s="25">
        <v>16</v>
      </c>
      <c r="R16" s="25">
        <v>17</v>
      </c>
      <c r="S16" s="25">
        <v>18</v>
      </c>
      <c r="T16" s="33">
        <f t="shared" si="1"/>
        <v>16.75</v>
      </c>
      <c r="AE16" s="71"/>
      <c r="AF16" s="71"/>
      <c r="AG16" s="71"/>
      <c r="AI16" s="71"/>
      <c r="AJ16" s="71"/>
      <c r="AK16" s="71"/>
      <c r="AL16" s="5"/>
      <c r="AM16" s="82"/>
      <c r="AN16" s="82"/>
      <c r="AO16" s="82"/>
      <c r="AQ16" s="89"/>
      <c r="AR16" s="90"/>
      <c r="AS16" s="91"/>
    </row>
    <row r="17" spans="1:39" ht="41" customHeight="1" x14ac:dyDescent="0.2">
      <c r="A17" s="1">
        <v>12</v>
      </c>
      <c r="B17" s="1"/>
      <c r="C17" s="28" t="s">
        <v>49</v>
      </c>
      <c r="D17" s="32">
        <v>14</v>
      </c>
      <c r="E17" s="25">
        <v>14</v>
      </c>
      <c r="F17" s="25">
        <v>14</v>
      </c>
      <c r="G17" s="25">
        <v>15</v>
      </c>
      <c r="H17" s="25">
        <v>15</v>
      </c>
      <c r="I17" s="33">
        <v>15</v>
      </c>
      <c r="J17" s="37">
        <f t="shared" si="2"/>
        <v>14.5</v>
      </c>
      <c r="K17" s="32">
        <v>16</v>
      </c>
      <c r="L17" s="25">
        <v>16</v>
      </c>
      <c r="M17" s="25">
        <v>15</v>
      </c>
      <c r="N17" s="25">
        <v>14</v>
      </c>
      <c r="O17" s="33">
        <f t="shared" si="0"/>
        <v>15.25</v>
      </c>
      <c r="P17" s="32">
        <v>15</v>
      </c>
      <c r="Q17" s="25">
        <v>14</v>
      </c>
      <c r="R17" s="25">
        <v>15</v>
      </c>
      <c r="S17" s="25" t="s">
        <v>55</v>
      </c>
      <c r="T17" s="33">
        <f t="shared" si="1"/>
        <v>14.666666666666666</v>
      </c>
      <c r="AL17" s="9"/>
      <c r="AM17" s="8"/>
    </row>
    <row r="18" spans="1:39" ht="41" customHeight="1" x14ac:dyDescent="0.2">
      <c r="A18" s="1">
        <v>13</v>
      </c>
      <c r="B18" s="1"/>
      <c r="C18" s="30" t="s">
        <v>50</v>
      </c>
      <c r="D18" s="32" t="s">
        <v>55</v>
      </c>
      <c r="E18" s="25" t="s">
        <v>55</v>
      </c>
      <c r="F18" s="25" t="s">
        <v>55</v>
      </c>
      <c r="G18" s="25" t="s">
        <v>55</v>
      </c>
      <c r="H18" s="25" t="s">
        <v>55</v>
      </c>
      <c r="I18" s="33" t="s">
        <v>55</v>
      </c>
      <c r="J18" s="37" t="s">
        <v>57</v>
      </c>
      <c r="K18" s="32" t="s">
        <v>55</v>
      </c>
      <c r="L18" s="25" t="s">
        <v>55</v>
      </c>
      <c r="M18" s="25" t="s">
        <v>55</v>
      </c>
      <c r="N18" s="25" t="s">
        <v>55</v>
      </c>
      <c r="O18" s="33" t="e">
        <f t="shared" si="0"/>
        <v>#DIV/0!</v>
      </c>
      <c r="P18" s="32" t="s">
        <v>55</v>
      </c>
      <c r="Q18" s="25" t="s">
        <v>55</v>
      </c>
      <c r="R18" s="25" t="s">
        <v>55</v>
      </c>
      <c r="S18" s="25" t="s">
        <v>55</v>
      </c>
      <c r="T18" s="33" t="e">
        <f t="shared" si="1"/>
        <v>#DIV/0!</v>
      </c>
      <c r="X18" s="8"/>
      <c r="Y18" s="8"/>
      <c r="Z18" s="8"/>
      <c r="AA18" s="8"/>
      <c r="AB18" s="8"/>
      <c r="AC18" s="8"/>
      <c r="AD18" s="8"/>
      <c r="AE18" s="8"/>
    </row>
    <row r="19" spans="1:39" ht="41" customHeight="1" x14ac:dyDescent="0.2">
      <c r="A19" s="1">
        <v>14</v>
      </c>
      <c r="B19" s="1"/>
      <c r="C19" s="28" t="s">
        <v>51</v>
      </c>
      <c r="D19" s="32">
        <v>15</v>
      </c>
      <c r="E19" s="25">
        <v>15</v>
      </c>
      <c r="F19" s="25">
        <v>15</v>
      </c>
      <c r="G19" s="25">
        <v>16</v>
      </c>
      <c r="H19" s="25">
        <v>15</v>
      </c>
      <c r="I19" s="33">
        <v>15</v>
      </c>
      <c r="J19" s="37">
        <f t="shared" si="2"/>
        <v>15.2</v>
      </c>
      <c r="K19" s="32">
        <v>15</v>
      </c>
      <c r="L19" s="25">
        <v>14</v>
      </c>
      <c r="M19" s="25">
        <v>14</v>
      </c>
      <c r="N19" s="25">
        <v>17</v>
      </c>
      <c r="O19" s="33">
        <f t="shared" si="0"/>
        <v>15</v>
      </c>
      <c r="P19" s="32">
        <v>15</v>
      </c>
      <c r="Q19" s="25">
        <v>14</v>
      </c>
      <c r="R19" s="25">
        <v>14</v>
      </c>
      <c r="S19" s="25">
        <v>16</v>
      </c>
      <c r="T19" s="33">
        <f t="shared" si="1"/>
        <v>14.75</v>
      </c>
      <c r="X19" s="26"/>
      <c r="Y19" s="26"/>
      <c r="Z19" s="26"/>
      <c r="AA19" s="26"/>
      <c r="AB19" s="26"/>
      <c r="AC19" s="26"/>
      <c r="AD19" s="26"/>
      <c r="AE19" s="26"/>
    </row>
    <row r="20" spans="1:39" ht="41" customHeight="1" x14ac:dyDescent="0.2">
      <c r="A20" s="1">
        <v>15</v>
      </c>
      <c r="B20" s="1"/>
      <c r="C20" s="29" t="s">
        <v>52</v>
      </c>
      <c r="D20" s="32">
        <v>19</v>
      </c>
      <c r="E20" s="25">
        <v>19</v>
      </c>
      <c r="F20" s="25">
        <v>19</v>
      </c>
      <c r="G20" s="25">
        <v>18</v>
      </c>
      <c r="H20" s="25">
        <v>18</v>
      </c>
      <c r="I20" s="33">
        <v>18</v>
      </c>
      <c r="J20" s="37">
        <f t="shared" si="2"/>
        <v>18.5</v>
      </c>
      <c r="K20" s="32">
        <v>19</v>
      </c>
      <c r="L20" s="25">
        <v>20</v>
      </c>
      <c r="M20" s="25">
        <v>18</v>
      </c>
      <c r="N20" s="25">
        <v>14</v>
      </c>
      <c r="O20" s="33">
        <f t="shared" si="0"/>
        <v>17.75</v>
      </c>
      <c r="P20" s="32">
        <v>15</v>
      </c>
      <c r="Q20" s="25">
        <v>14</v>
      </c>
      <c r="R20" s="25">
        <v>14</v>
      </c>
      <c r="S20" s="25" t="s">
        <v>55</v>
      </c>
      <c r="T20" s="33">
        <f t="shared" si="1"/>
        <v>14.333333333333334</v>
      </c>
      <c r="X20" s="6"/>
      <c r="Y20" s="5"/>
      <c r="Z20" s="5"/>
      <c r="AA20" s="5"/>
      <c r="AB20" s="5"/>
      <c r="AC20" s="6"/>
      <c r="AD20" s="5"/>
      <c r="AE20" s="5"/>
      <c r="AL20" s="2"/>
    </row>
    <row r="21" spans="1:39" ht="41" customHeight="1" x14ac:dyDescent="0.2">
      <c r="A21" s="1">
        <v>16</v>
      </c>
      <c r="B21" s="1"/>
      <c r="C21" s="28" t="s">
        <v>53</v>
      </c>
      <c r="D21" s="32">
        <v>14</v>
      </c>
      <c r="E21" s="25">
        <v>14</v>
      </c>
      <c r="F21" s="25">
        <v>14</v>
      </c>
      <c r="G21" s="25">
        <v>15</v>
      </c>
      <c r="H21" s="25">
        <v>14</v>
      </c>
      <c r="I21" s="33">
        <v>13</v>
      </c>
      <c r="J21" s="37">
        <f t="shared" si="2"/>
        <v>14.100000000000001</v>
      </c>
      <c r="K21" s="32">
        <v>17</v>
      </c>
      <c r="L21" s="25">
        <v>16</v>
      </c>
      <c r="M21" s="25">
        <v>18</v>
      </c>
      <c r="N21" s="25">
        <v>18</v>
      </c>
      <c r="O21" s="33">
        <f t="shared" si="0"/>
        <v>17.25</v>
      </c>
      <c r="P21" s="32">
        <v>18</v>
      </c>
      <c r="Q21" s="25">
        <v>16</v>
      </c>
      <c r="R21" s="25">
        <v>18</v>
      </c>
      <c r="S21" s="25" t="s">
        <v>55</v>
      </c>
      <c r="T21" s="33">
        <f t="shared" si="1"/>
        <v>17.333333333333332</v>
      </c>
      <c r="X21" s="6"/>
      <c r="Y21" s="5"/>
      <c r="Z21" s="5"/>
      <c r="AA21" s="5"/>
      <c r="AB21" s="5"/>
      <c r="AC21" s="6"/>
      <c r="AD21" s="5"/>
      <c r="AE21" s="5"/>
      <c r="AL21" s="5"/>
    </row>
    <row r="22" spans="1:39" ht="41" customHeight="1" thickBot="1" x14ac:dyDescent="0.25">
      <c r="A22" s="10">
        <v>27</v>
      </c>
      <c r="B22" s="10"/>
      <c r="C22" s="31" t="s">
        <v>54</v>
      </c>
      <c r="D22" s="34" t="s">
        <v>55</v>
      </c>
      <c r="E22" s="35" t="s">
        <v>55</v>
      </c>
      <c r="F22" s="35" t="s">
        <v>55</v>
      </c>
      <c r="G22" s="35" t="s">
        <v>55</v>
      </c>
      <c r="H22" s="35" t="s">
        <v>55</v>
      </c>
      <c r="I22" s="36" t="s">
        <v>55</v>
      </c>
      <c r="J22" s="38" t="s">
        <v>57</v>
      </c>
      <c r="K22" s="34" t="s">
        <v>55</v>
      </c>
      <c r="L22" s="35" t="s">
        <v>55</v>
      </c>
      <c r="M22" s="35" t="s">
        <v>55</v>
      </c>
      <c r="N22" s="35" t="s">
        <v>55</v>
      </c>
      <c r="O22" s="36" t="e">
        <f t="shared" si="0"/>
        <v>#DIV/0!</v>
      </c>
      <c r="P22" s="34" t="s">
        <v>55</v>
      </c>
      <c r="Q22" s="35" t="s">
        <v>55</v>
      </c>
      <c r="R22" s="35" t="s">
        <v>55</v>
      </c>
      <c r="S22" s="35" t="s">
        <v>55</v>
      </c>
      <c r="T22" s="36" t="e">
        <f t="shared" si="1"/>
        <v>#DIV/0!</v>
      </c>
      <c r="U22" s="27"/>
      <c r="AB22" s="5"/>
    </row>
    <row r="23" spans="1:39" ht="41" customHeight="1" thickBot="1" x14ac:dyDescent="0.25">
      <c r="C23" s="13" t="s">
        <v>58</v>
      </c>
      <c r="D23" s="16">
        <f t="shared" ref="D23:J23" si="3">AVERAGE(D6:D22)</f>
        <v>14</v>
      </c>
      <c r="E23" s="19">
        <f t="shared" si="3"/>
        <v>14.714285714285714</v>
      </c>
      <c r="F23" s="22">
        <f t="shared" si="3"/>
        <v>14.571428571428571</v>
      </c>
      <c r="G23" s="23">
        <f t="shared" si="3"/>
        <v>14.428571428571429</v>
      </c>
      <c r="H23" s="24">
        <f t="shared" si="3"/>
        <v>14.5</v>
      </c>
      <c r="I23" s="23">
        <f t="shared" si="3"/>
        <v>14.071428571428571</v>
      </c>
      <c r="J23" s="24">
        <f t="shared" si="3"/>
        <v>14.421428571428569</v>
      </c>
      <c r="N23" s="27"/>
      <c r="O23" s="27"/>
      <c r="P23" s="27"/>
      <c r="Q23" s="27"/>
      <c r="R23" s="27"/>
      <c r="S23" s="27"/>
      <c r="T23" s="27"/>
      <c r="U23" s="27"/>
    </row>
    <row r="24" spans="1:39" ht="41" customHeight="1" thickBot="1" x14ac:dyDescent="0.25">
      <c r="C24" s="14" t="s">
        <v>59</v>
      </c>
      <c r="D24" s="17">
        <f t="shared" ref="D24:J24" si="4">AVERAGE(D21,D19,D16:D17,D9:D11,D6)</f>
        <v>12.75</v>
      </c>
      <c r="E24" s="20">
        <f t="shared" si="4"/>
        <v>13.375</v>
      </c>
      <c r="F24" s="17">
        <f t="shared" si="4"/>
        <v>13.625</v>
      </c>
      <c r="G24" s="20">
        <f t="shared" si="4"/>
        <v>14</v>
      </c>
      <c r="H24" s="17">
        <f t="shared" si="4"/>
        <v>13.75</v>
      </c>
      <c r="I24" s="20">
        <f t="shared" si="4"/>
        <v>13.375</v>
      </c>
      <c r="J24" s="17">
        <f t="shared" si="4"/>
        <v>13.518749999999999</v>
      </c>
      <c r="V24" s="5"/>
      <c r="W24" s="5"/>
      <c r="X24" s="8"/>
      <c r="Y24" s="5"/>
      <c r="Z24" s="5"/>
      <c r="AA24" s="5"/>
    </row>
    <row r="25" spans="1:39" ht="41" customHeight="1" thickBot="1" x14ac:dyDescent="0.25">
      <c r="C25" s="15" t="s">
        <v>60</v>
      </c>
      <c r="D25" s="18">
        <f t="shared" ref="D25:J25" si="5">AVERAGE(D20,D12:D15,D7)</f>
        <v>15.666666666666666</v>
      </c>
      <c r="E25" s="21">
        <f t="shared" si="5"/>
        <v>16.5</v>
      </c>
      <c r="F25" s="18">
        <f t="shared" si="5"/>
        <v>15.833333333333334</v>
      </c>
      <c r="G25" s="21">
        <f t="shared" si="5"/>
        <v>15</v>
      </c>
      <c r="H25" s="18">
        <f t="shared" si="5"/>
        <v>15.5</v>
      </c>
      <c r="I25" s="21">
        <f t="shared" si="5"/>
        <v>15</v>
      </c>
      <c r="J25" s="18">
        <f t="shared" si="5"/>
        <v>15.625</v>
      </c>
      <c r="V25" s="8"/>
      <c r="W25" s="8"/>
      <c r="X25" s="8"/>
      <c r="Y25" s="5"/>
      <c r="Z25" s="5"/>
      <c r="AA25" s="5"/>
    </row>
    <row r="26" spans="1:39" ht="41" customHeight="1" x14ac:dyDescent="0.2">
      <c r="C26" s="12"/>
      <c r="D26" s="3"/>
      <c r="E26" s="3"/>
      <c r="F26" s="2"/>
      <c r="G26" s="4"/>
      <c r="H26" s="4"/>
      <c r="I26" s="4"/>
      <c r="J26" s="4"/>
      <c r="V26" s="8"/>
      <c r="W26" s="8"/>
      <c r="X26" s="8"/>
      <c r="Y26" s="5"/>
      <c r="Z26" s="5"/>
      <c r="AA26" s="5"/>
    </row>
    <row r="27" spans="1:39" x14ac:dyDescent="0.2">
      <c r="C27" s="2"/>
      <c r="D27" s="2"/>
      <c r="E27" s="2"/>
      <c r="F27" s="2"/>
      <c r="G27" s="4"/>
      <c r="H27" s="4"/>
      <c r="I27" s="4"/>
      <c r="J27" s="4"/>
      <c r="V27" s="8" t="s">
        <v>56</v>
      </c>
      <c r="W27" s="8"/>
      <c r="X27" s="8"/>
      <c r="Y27" s="5"/>
      <c r="Z27" s="5"/>
      <c r="AA27" s="5"/>
    </row>
    <row r="28" spans="1:39" x14ac:dyDescent="0.2">
      <c r="C28" s="2"/>
      <c r="D28" s="2"/>
      <c r="E28" s="2"/>
      <c r="F28" s="2"/>
      <c r="V28" s="8"/>
      <c r="W28" s="8"/>
      <c r="X28" s="8"/>
      <c r="Y28" s="5"/>
      <c r="Z28" s="5"/>
      <c r="AA28" s="5"/>
    </row>
    <row r="29" spans="1:39" x14ac:dyDescent="0.2">
      <c r="C29" s="2"/>
      <c r="D29" s="2"/>
      <c r="E29" s="2"/>
      <c r="F29" s="2"/>
      <c r="V29" s="8"/>
      <c r="W29" s="8"/>
      <c r="X29" s="8"/>
      <c r="Y29" s="5"/>
      <c r="Z29" s="5"/>
      <c r="AA29" s="5"/>
    </row>
    <row r="30" spans="1:39" x14ac:dyDescent="0.2">
      <c r="C30" s="2"/>
      <c r="D30" s="2"/>
      <c r="E30" s="2"/>
      <c r="F30" s="2"/>
      <c r="V30" s="8"/>
      <c r="W30" s="8"/>
      <c r="X30" s="8"/>
      <c r="Y30" s="5"/>
      <c r="Z30" s="5"/>
      <c r="AA30" s="5"/>
    </row>
    <row r="31" spans="1:39" x14ac:dyDescent="0.2">
      <c r="V31" s="8"/>
      <c r="W31" s="8"/>
      <c r="X31" s="8"/>
      <c r="Y31" s="5"/>
      <c r="Z31" s="5"/>
      <c r="AA31" s="5"/>
    </row>
    <row r="32" spans="1:39" x14ac:dyDescent="0.2">
      <c r="V32" s="8"/>
      <c r="W32" s="8"/>
      <c r="X32" s="8"/>
      <c r="Y32" s="5"/>
      <c r="Z32" s="5"/>
      <c r="AA32" s="5"/>
    </row>
    <row r="33" spans="22:27" x14ac:dyDescent="0.2">
      <c r="V33" s="8"/>
      <c r="W33" s="8"/>
      <c r="X33" s="8"/>
      <c r="Y33" s="5"/>
      <c r="Z33" s="5"/>
      <c r="AA33" s="5"/>
    </row>
  </sheetData>
  <mergeCells count="64">
    <mergeCell ref="AI15:AK16"/>
    <mergeCell ref="V13:W14"/>
    <mergeCell ref="X13:X14"/>
    <mergeCell ref="Y13:AC14"/>
    <mergeCell ref="V11:W12"/>
    <mergeCell ref="X11:X12"/>
    <mergeCell ref="Y11:AC12"/>
    <mergeCell ref="AI11:AK12"/>
    <mergeCell ref="AI14:AK14"/>
    <mergeCell ref="AE14:AG14"/>
    <mergeCell ref="AE15:AG16"/>
    <mergeCell ref="AE11:AG12"/>
    <mergeCell ref="A4:C5"/>
    <mergeCell ref="E4:E5"/>
    <mergeCell ref="I4:I5"/>
    <mergeCell ref="F4:F5"/>
    <mergeCell ref="D4:D5"/>
    <mergeCell ref="G4:G5"/>
    <mergeCell ref="H4:H5"/>
    <mergeCell ref="AI10:AK10"/>
    <mergeCell ref="V4:AC4"/>
    <mergeCell ref="AE6:AG8"/>
    <mergeCell ref="X5:X6"/>
    <mergeCell ref="Y5:AC6"/>
    <mergeCell ref="AE10:AG10"/>
    <mergeCell ref="V7:W8"/>
    <mergeCell ref="X7:X8"/>
    <mergeCell ref="Y7:AC8"/>
    <mergeCell ref="V5:W6"/>
    <mergeCell ref="V9:W10"/>
    <mergeCell ref="X9:X10"/>
    <mergeCell ref="Y9:AC10"/>
    <mergeCell ref="AM14:AO14"/>
    <mergeCell ref="AM15:AO16"/>
    <mergeCell ref="AQ14:AS14"/>
    <mergeCell ref="AQ15:AS16"/>
    <mergeCell ref="AM10:AO10"/>
    <mergeCell ref="AM11:AO12"/>
    <mergeCell ref="AQ10:AS10"/>
    <mergeCell ref="AQ11:AS12"/>
    <mergeCell ref="D2:D3"/>
    <mergeCell ref="AM5:AO5"/>
    <mergeCell ref="AM6:AO8"/>
    <mergeCell ref="AQ5:AS5"/>
    <mergeCell ref="AQ6:AS8"/>
    <mergeCell ref="E2:I3"/>
    <mergeCell ref="AM4:AS4"/>
    <mergeCell ref="AE5:AG5"/>
    <mergeCell ref="AE4:AK4"/>
    <mergeCell ref="AI5:AK5"/>
    <mergeCell ref="AI6:AK8"/>
    <mergeCell ref="J2:J5"/>
    <mergeCell ref="K2:O3"/>
    <mergeCell ref="P2:T3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" right="0.7" top="0.75" bottom="0.75" header="0.3" footer="0.3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1º Avaliação</vt:lpstr>
      <vt:lpstr>'1º Avaliação'!Área_de_Impressão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2021-12-15T11:35:50Z</dcterms:modified>
</cp:coreProperties>
</file>